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D22"/>
  <c r="C22"/>
  <c r="B21"/>
  <c r="B19" l="1"/>
  <c r="B18"/>
  <c r="B8"/>
  <c r="B4" l="1"/>
</calcChain>
</file>

<file path=xl/sharedStrings.xml><?xml version="1.0" encoding="utf-8"?>
<sst xmlns="http://schemas.openxmlformats.org/spreadsheetml/2006/main" count="53" uniqueCount="53">
  <si>
    <t>Руб., на 1 кв.м. общей площади</t>
  </si>
  <si>
    <t xml:space="preserve">ФОТ 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</si>
  <si>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</si>
  <si>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</si>
  <si>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</si>
  <si>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</si>
  <si>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</si>
  <si>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</si>
  <si>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</si>
  <si>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</si>
  <si>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</si>
  <si>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</si>
  <si>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</si>
  <si>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</si>
  <si>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Очистка кровли от сосулек с помощью автовышки</t>
  </si>
  <si>
    <t>спецодежда рабочих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</si>
  <si>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</si>
  <si>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 xml:space="preserve">Благоустройство придомовой территории </t>
  </si>
  <si>
    <t>Текущий ремонт подъездов</t>
  </si>
  <si>
    <t>Процент инфляции</t>
  </si>
  <si>
    <t>Адрес жилого дома: Иркутский район, п. Молодежный, дом № 4</t>
  </si>
  <si>
    <t>Площадь:  3373 м2</t>
  </si>
  <si>
    <t>Оплата за электроэнергию МОП, замена ламп, автоматов, ремонт электропроводки</t>
  </si>
  <si>
    <t>Ремонт разделки кровли</t>
  </si>
  <si>
    <t>Вывоз ТБО - 68809,2 руб</t>
  </si>
  <si>
    <t xml:space="preserve">Вывоз крупногабарита - 5085,37 руб </t>
  </si>
  <si>
    <t>Электроэнергия МОП - 767,51 руб</t>
  </si>
  <si>
    <t>Замена ламп - 572 руб</t>
  </si>
  <si>
    <t>Благоустройство придомовой территории - 2708,8 руб</t>
  </si>
  <si>
    <t xml:space="preserve">Выкашивание травы - 335,1 руб </t>
  </si>
  <si>
    <t>Обслуживание теплосчетчиков - 8550 руб</t>
  </si>
  <si>
    <t>Утепление пола квартиры из подвала - 2420 руб</t>
  </si>
  <si>
    <t>Очистка кровли от снежных надувов - 1650 руб</t>
  </si>
  <si>
    <t>Замена почтовых ящиков 1 и 2 подезды -  9625 руб</t>
  </si>
  <si>
    <t>Уборка снега спецтехников - 5400 руб</t>
  </si>
  <si>
    <t>Подсыпка придомовой территории - 229,22 руб</t>
  </si>
  <si>
    <t>Ремонт домофонного оборудования  - 12350 руб</t>
  </si>
  <si>
    <t>Ремонт тамбурной стены - 530 руб</t>
  </si>
  <si>
    <t>Замена замков - 491 руб</t>
  </si>
  <si>
    <t xml:space="preserve">Аттестация рабочих мест, спецодежда рабочим - 2160,72 руб </t>
  </si>
  <si>
    <t>Текущий ремонт подъездов - 169833 руб</t>
  </si>
  <si>
    <t>Подготовка эл.узла к зиме - 2038 руб</t>
  </si>
  <si>
    <t>Замена вводного рубильника - 958 руб</t>
  </si>
  <si>
    <t>Санобработка подвалов - 811 руб</t>
  </si>
  <si>
    <t>Услуги банка 6714,3 руб</t>
  </si>
  <si>
    <t>Затраты на офис - 27910,7 руб</t>
  </si>
  <si>
    <t>Инструмент - 5585,8 руб</t>
  </si>
  <si>
    <t>госпошлина 767 руб</t>
  </si>
  <si>
    <t>Налоги - 16768,02 руб</t>
  </si>
  <si>
    <t>Заработная плата работников - 218433,6 руб</t>
  </si>
  <si>
    <t>Итого затраты по содержанию жилья 605072,55 руб</t>
  </si>
  <si>
    <t>ФАКТИЧЕСКИЕ  ЗАТРАТЫ</t>
  </si>
  <si>
    <t>План затрат по содержанию и ремонту жилого дома в расчете на 1 кв. метр общей площади помещений на 2012 год.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</si>
</sst>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7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1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left" vertical="center" wrapText="1"/>
    </xf>
    <xf numFmtId="3" fontId="11" fillId="0" borderId="17" xfId="0" applyNumberFormat="1" applyFont="1" applyFill="1" applyBorder="1" applyAlignment="1">
      <alignment horizontal="left" vertical="center" wrapText="1"/>
    </xf>
    <xf numFmtId="0" fontId="12" fillId="0" borderId="17" xfId="0" applyFont="1" applyBorder="1"/>
    <xf numFmtId="2" fontId="12" fillId="0" borderId="17" xfId="0" applyNumberFormat="1" applyFont="1" applyBorder="1" applyAlignment="1">
      <alignment horizontal="center"/>
    </xf>
    <xf numFmtId="3" fontId="6" fillId="0" borderId="18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3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sqref="A1:E1"/>
    </sheetView>
  </sheetViews>
  <sheetFormatPr defaultRowHeight="15"/>
  <cols>
    <col min="1" max="1" width="68.85546875" customWidth="1"/>
    <col min="2" max="2" width="22.5703125" hidden="1" customWidth="1"/>
    <col min="3" max="3" width="18.42578125" style="23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1" t="s">
        <v>52</v>
      </c>
      <c r="B1" s="42"/>
      <c r="C1" s="42"/>
      <c r="D1" s="42"/>
      <c r="E1" s="42"/>
    </row>
    <row r="2" spans="1:7" ht="18.75" customHeight="1">
      <c r="A2" s="2" t="s">
        <v>20</v>
      </c>
      <c r="B2" s="3"/>
      <c r="C2" s="3"/>
      <c r="E2" s="1"/>
    </row>
    <row r="3" spans="1:7" ht="18.75" customHeight="1" thickBot="1">
      <c r="A3" s="2" t="s">
        <v>21</v>
      </c>
      <c r="B3" s="3"/>
      <c r="C3" s="3"/>
      <c r="E3" s="1"/>
    </row>
    <row r="4" spans="1:7" ht="29.25" thickBot="1">
      <c r="A4" s="7" t="s">
        <v>3</v>
      </c>
      <c r="B4" s="8">
        <f>SUM(B5:B17)</f>
        <v>72081.060113980639</v>
      </c>
      <c r="C4" s="4" t="s">
        <v>0</v>
      </c>
      <c r="D4" s="5" t="s">
        <v>5</v>
      </c>
      <c r="E4" s="6" t="s">
        <v>4</v>
      </c>
      <c r="G4" s="9"/>
    </row>
    <row r="5" spans="1:7" ht="15.75">
      <c r="A5" s="15" t="s">
        <v>7</v>
      </c>
      <c r="B5" s="16">
        <v>22000</v>
      </c>
      <c r="C5" s="17">
        <v>2.04</v>
      </c>
      <c r="D5" s="18">
        <v>6880.92</v>
      </c>
      <c r="E5" s="19">
        <v>82571.039999999994</v>
      </c>
      <c r="G5" s="14"/>
    </row>
    <row r="6" spans="1:7">
      <c r="A6" s="15" t="s">
        <v>6</v>
      </c>
      <c r="B6" s="20">
        <v>1.060113980638294</v>
      </c>
      <c r="C6" s="20">
        <v>0.21</v>
      </c>
      <c r="D6" s="18">
        <v>714.16</v>
      </c>
      <c r="E6" s="19">
        <v>8570</v>
      </c>
      <c r="G6" s="14"/>
    </row>
    <row r="7" spans="1:7" ht="15.75">
      <c r="A7" s="15" t="s">
        <v>11</v>
      </c>
      <c r="B7" s="16">
        <v>2000</v>
      </c>
      <c r="C7" s="17">
        <v>0.04</v>
      </c>
      <c r="D7" s="18">
        <v>127.61</v>
      </c>
      <c r="E7" s="19">
        <v>1531.3</v>
      </c>
      <c r="G7" s="14"/>
    </row>
    <row r="8" spans="1:7" ht="36">
      <c r="A8" s="15" t="s">
        <v>12</v>
      </c>
      <c r="B8" s="16">
        <f>5*600</f>
        <v>3000</v>
      </c>
      <c r="C8" s="17">
        <v>0.32</v>
      </c>
      <c r="D8" s="18">
        <v>1070.6600000000001</v>
      </c>
      <c r="E8" s="19">
        <v>12848</v>
      </c>
      <c r="G8" s="14"/>
    </row>
    <row r="9" spans="1:7" ht="15.75">
      <c r="A9" s="15" t="s">
        <v>14</v>
      </c>
      <c r="B9" s="16">
        <v>5000</v>
      </c>
      <c r="C9" s="17">
        <v>7.0000000000000007E-2</v>
      </c>
      <c r="D9" s="18">
        <v>225</v>
      </c>
      <c r="E9" s="19">
        <v>2700</v>
      </c>
      <c r="G9" s="14"/>
    </row>
    <row r="10" spans="1:7" ht="24">
      <c r="A10" s="15" t="s">
        <v>10</v>
      </c>
      <c r="B10" s="16">
        <v>600</v>
      </c>
      <c r="C10" s="17">
        <v>0.69</v>
      </c>
      <c r="D10" s="18">
        <v>2327.37</v>
      </c>
      <c r="E10" s="19">
        <v>27928.44</v>
      </c>
      <c r="G10" s="14"/>
    </row>
    <row r="11" spans="1:7" ht="24">
      <c r="A11" s="15" t="s">
        <v>22</v>
      </c>
      <c r="B11" s="16">
        <v>5000</v>
      </c>
      <c r="C11" s="17">
        <v>0.2</v>
      </c>
      <c r="D11" s="18">
        <v>658.33</v>
      </c>
      <c r="E11" s="19">
        <v>7900</v>
      </c>
      <c r="G11" s="21"/>
    </row>
    <row r="12" spans="1:7" ht="24">
      <c r="A12" s="15" t="s">
        <v>8</v>
      </c>
      <c r="B12" s="22">
        <v>24000</v>
      </c>
      <c r="C12" s="17">
        <v>0.21</v>
      </c>
      <c r="D12" s="18">
        <v>712.5</v>
      </c>
      <c r="E12" s="19">
        <v>8550</v>
      </c>
    </row>
    <row r="13" spans="1:7" ht="15.75">
      <c r="A13" s="15" t="s">
        <v>17</v>
      </c>
      <c r="B13" s="22"/>
      <c r="C13" s="17">
        <v>0.19</v>
      </c>
      <c r="D13" s="18">
        <v>628.08000000000004</v>
      </c>
      <c r="E13" s="19">
        <v>7537</v>
      </c>
    </row>
    <row r="14" spans="1:7" ht="36">
      <c r="A14" s="15" t="s">
        <v>16</v>
      </c>
      <c r="B14" s="22"/>
      <c r="C14" s="17">
        <v>0.2</v>
      </c>
      <c r="D14" s="18">
        <v>672.5</v>
      </c>
      <c r="E14" s="19">
        <v>8070</v>
      </c>
    </row>
    <row r="15" spans="1:7" ht="15.75">
      <c r="A15" s="35" t="s">
        <v>18</v>
      </c>
      <c r="B15" s="30"/>
      <c r="C15" s="17">
        <v>4.32</v>
      </c>
      <c r="D15" s="18">
        <v>14547.16</v>
      </c>
      <c r="E15" s="19">
        <v>174566</v>
      </c>
    </row>
    <row r="16" spans="1:7" ht="15.75">
      <c r="A16" s="35" t="s">
        <v>23</v>
      </c>
      <c r="B16" s="30"/>
      <c r="C16" s="17">
        <v>0.11</v>
      </c>
      <c r="D16" s="18">
        <v>375</v>
      </c>
      <c r="E16" s="19">
        <v>4500</v>
      </c>
    </row>
    <row r="17" spans="1:8" ht="16.5" thickBot="1">
      <c r="A17" s="31" t="s">
        <v>9</v>
      </c>
      <c r="B17" s="30">
        <v>10480</v>
      </c>
      <c r="C17" s="17">
        <v>0.19</v>
      </c>
      <c r="D17" s="18">
        <v>628.16999999999996</v>
      </c>
      <c r="E17" s="19">
        <v>7538.09</v>
      </c>
      <c r="G17" s="14"/>
    </row>
    <row r="18" spans="1:8" ht="15.75">
      <c r="A18" s="24" t="s">
        <v>15</v>
      </c>
      <c r="B18" s="10">
        <f>50000/12</f>
        <v>4166.666666666667</v>
      </c>
      <c r="C18" s="25">
        <v>0.06</v>
      </c>
      <c r="D18" s="13">
        <v>214.04</v>
      </c>
      <c r="E18" s="26">
        <v>2568.39</v>
      </c>
    </row>
    <row r="19" spans="1:8" ht="16.5" thickBot="1">
      <c r="A19" s="27" t="s">
        <v>2</v>
      </c>
      <c r="B19" s="28">
        <f>12000/12</f>
        <v>1000</v>
      </c>
      <c r="C19" s="39">
        <v>0.85</v>
      </c>
      <c r="D19" s="29">
        <v>2916.66</v>
      </c>
      <c r="E19" s="29">
        <v>35000</v>
      </c>
    </row>
    <row r="20" spans="1:8" ht="16.5" thickBot="1">
      <c r="A20" s="24" t="s">
        <v>19</v>
      </c>
      <c r="B20" s="36"/>
      <c r="C20" s="39">
        <v>1.17</v>
      </c>
      <c r="D20" s="38">
        <v>3963.08</v>
      </c>
      <c r="E20" s="37">
        <v>47556.959999999999</v>
      </c>
    </row>
    <row r="21" spans="1:8" ht="15.75">
      <c r="A21" s="31" t="s">
        <v>1</v>
      </c>
      <c r="B21" s="40">
        <f>161240-5800+161240/12/29.6*36</f>
        <v>171781.89189189189</v>
      </c>
      <c r="C21" s="11">
        <v>5.4</v>
      </c>
      <c r="D21" s="12">
        <v>18202.8</v>
      </c>
      <c r="E21" s="13">
        <v>218433.6</v>
      </c>
      <c r="G21" s="14"/>
    </row>
    <row r="22" spans="1:8" ht="15.75">
      <c r="A22" s="32" t="s">
        <v>13</v>
      </c>
      <c r="B22" s="33"/>
      <c r="C22" s="34">
        <f>SUM(C5:C21)</f>
        <v>16.27</v>
      </c>
      <c r="D22" s="34">
        <f>SUM(D5:D21)</f>
        <v>54864.039999999994</v>
      </c>
      <c r="E22" s="34">
        <f>SUM(E5:E21)</f>
        <v>658368.82000000007</v>
      </c>
    </row>
    <row r="23" spans="1:8">
      <c r="A23" s="44" t="s">
        <v>51</v>
      </c>
    </row>
    <row r="24" spans="1:8">
      <c r="A24" s="43" t="s">
        <v>24</v>
      </c>
      <c r="B24" s="43"/>
      <c r="C24" s="43"/>
      <c r="D24" s="43"/>
      <c r="E24" s="43"/>
      <c r="G24"/>
      <c r="H24"/>
    </row>
    <row r="25" spans="1:8">
      <c r="A25" s="43" t="s">
        <v>25</v>
      </c>
      <c r="B25" s="43"/>
      <c r="C25" s="43"/>
      <c r="D25" s="43"/>
      <c r="E25" s="43"/>
      <c r="G25"/>
      <c r="H25"/>
    </row>
    <row r="26" spans="1:8">
      <c r="A26" s="43" t="s">
        <v>26</v>
      </c>
      <c r="B26" s="43"/>
      <c r="C26" s="43"/>
      <c r="D26" s="43"/>
      <c r="E26" s="43"/>
      <c r="G26"/>
      <c r="H26"/>
    </row>
    <row r="27" spans="1:8">
      <c r="A27" s="43" t="s">
        <v>27</v>
      </c>
      <c r="B27" s="43"/>
      <c r="C27" s="43"/>
      <c r="D27" s="43"/>
      <c r="E27" s="43"/>
      <c r="G27"/>
      <c r="H27"/>
    </row>
    <row r="28" spans="1:8">
      <c r="A28" s="43" t="s">
        <v>28</v>
      </c>
      <c r="B28" s="43"/>
      <c r="C28" s="43"/>
      <c r="D28" s="43"/>
      <c r="E28" s="43"/>
      <c r="G28"/>
      <c r="H28"/>
    </row>
    <row r="29" spans="1:8">
      <c r="A29" s="43" t="s">
        <v>29</v>
      </c>
      <c r="B29" s="43"/>
      <c r="C29" s="43"/>
      <c r="D29" s="43"/>
      <c r="E29" s="43"/>
      <c r="G29"/>
      <c r="H29"/>
    </row>
    <row r="30" spans="1:8">
      <c r="A30" s="43" t="s">
        <v>30</v>
      </c>
      <c r="B30" s="43"/>
      <c r="C30" s="43"/>
      <c r="D30" s="43"/>
      <c r="E30" s="43"/>
      <c r="G30"/>
      <c r="H30"/>
    </row>
    <row r="31" spans="1:8">
      <c r="A31" s="43" t="s">
        <v>31</v>
      </c>
      <c r="B31" s="43"/>
      <c r="C31" s="43"/>
      <c r="D31" s="43"/>
      <c r="E31" s="43"/>
      <c r="G31"/>
      <c r="H31"/>
    </row>
    <row r="32" spans="1:8">
      <c r="A32" s="43" t="s">
        <v>32</v>
      </c>
      <c r="B32" s="43"/>
      <c r="C32" s="43"/>
      <c r="D32" s="43"/>
      <c r="E32" s="43"/>
      <c r="G32"/>
      <c r="H32"/>
    </row>
    <row r="33" spans="1:8">
      <c r="A33" s="43" t="s">
        <v>33</v>
      </c>
      <c r="B33" s="43"/>
      <c r="C33" s="43"/>
      <c r="D33" s="43"/>
      <c r="E33" s="43"/>
      <c r="G33"/>
      <c r="H33"/>
    </row>
    <row r="34" spans="1:8">
      <c r="A34" s="43" t="s">
        <v>34</v>
      </c>
      <c r="B34" s="43"/>
      <c r="C34" s="43"/>
      <c r="D34" s="43"/>
      <c r="E34" s="43"/>
      <c r="G34"/>
      <c r="H34"/>
    </row>
    <row r="35" spans="1:8">
      <c r="A35" s="43" t="s">
        <v>35</v>
      </c>
      <c r="B35" s="43"/>
      <c r="C35" s="43"/>
      <c r="D35" s="43"/>
      <c r="E35" s="43"/>
      <c r="G35"/>
      <c r="H35"/>
    </row>
    <row r="36" spans="1:8">
      <c r="A36" s="43" t="s">
        <v>36</v>
      </c>
      <c r="B36" s="43"/>
      <c r="C36" s="43"/>
      <c r="D36" s="43"/>
      <c r="E36" s="43"/>
      <c r="G36"/>
      <c r="H36"/>
    </row>
    <row r="37" spans="1:8">
      <c r="A37" s="43" t="s">
        <v>37</v>
      </c>
      <c r="B37" s="2"/>
      <c r="C37" s="2"/>
      <c r="D37" s="2"/>
      <c r="E37" s="2"/>
      <c r="G37"/>
      <c r="H37"/>
    </row>
    <row r="38" spans="1:8">
      <c r="A38" s="43" t="s">
        <v>38</v>
      </c>
      <c r="B38" s="2"/>
      <c r="C38" s="2"/>
      <c r="D38" s="2"/>
      <c r="E38" s="2"/>
      <c r="G38"/>
      <c r="H38"/>
    </row>
    <row r="39" spans="1:8">
      <c r="A39" s="43" t="s">
        <v>39</v>
      </c>
      <c r="B39" s="43"/>
      <c r="C39" s="43"/>
      <c r="D39" s="43"/>
      <c r="E39" s="43"/>
      <c r="G39"/>
      <c r="H39"/>
    </row>
    <row r="40" spans="1:8">
      <c r="A40" s="43" t="s">
        <v>40</v>
      </c>
      <c r="B40" s="43"/>
      <c r="C40" s="43"/>
      <c r="D40" s="43"/>
      <c r="E40" s="43"/>
      <c r="G40"/>
      <c r="H40"/>
    </row>
    <row r="41" spans="1:8">
      <c r="A41" s="43" t="s">
        <v>41</v>
      </c>
      <c r="B41" s="43"/>
      <c r="C41" s="43"/>
      <c r="D41" s="43"/>
      <c r="E41" s="43"/>
      <c r="G41"/>
      <c r="H41"/>
    </row>
    <row r="42" spans="1:8">
      <c r="A42" s="43" t="s">
        <v>42</v>
      </c>
      <c r="B42" s="43"/>
      <c r="C42" s="43"/>
      <c r="D42" s="43"/>
      <c r="E42" s="43"/>
      <c r="G42"/>
      <c r="H42"/>
    </row>
    <row r="43" spans="1:8">
      <c r="A43" s="43" t="s">
        <v>43</v>
      </c>
      <c r="B43" s="43"/>
      <c r="C43" s="43"/>
      <c r="D43" s="43"/>
      <c r="E43" s="43"/>
      <c r="G43"/>
      <c r="H43"/>
    </row>
    <row r="44" spans="1:8">
      <c r="A44" s="43" t="s">
        <v>44</v>
      </c>
      <c r="B44" s="43"/>
      <c r="C44" s="43"/>
      <c r="D44" s="43"/>
      <c r="E44" s="43"/>
      <c r="G44"/>
      <c r="H44"/>
    </row>
    <row r="45" spans="1:8">
      <c r="A45" s="43" t="s">
        <v>45</v>
      </c>
      <c r="B45" s="43"/>
      <c r="C45" s="43"/>
      <c r="D45" s="43"/>
      <c r="E45" s="43"/>
      <c r="G45"/>
      <c r="H45"/>
    </row>
    <row r="46" spans="1:8">
      <c r="A46" s="43" t="s">
        <v>46</v>
      </c>
      <c r="B46" s="43"/>
      <c r="C46" s="43"/>
      <c r="D46" s="43"/>
      <c r="E46" s="43"/>
      <c r="G46"/>
      <c r="H46"/>
    </row>
    <row r="47" spans="1:8">
      <c r="A47" s="43" t="s">
        <v>47</v>
      </c>
      <c r="B47" s="43"/>
      <c r="C47" s="43"/>
      <c r="D47" s="43"/>
      <c r="E47" s="43"/>
      <c r="G47"/>
      <c r="H47"/>
    </row>
    <row r="48" spans="1:8">
      <c r="A48" s="43" t="s">
        <v>48</v>
      </c>
      <c r="B48" s="43"/>
      <c r="C48" s="43"/>
      <c r="D48" s="43"/>
      <c r="E48" s="43"/>
      <c r="G48"/>
      <c r="H48"/>
    </row>
    <row r="49" spans="1:8">
      <c r="A49" s="43" t="s">
        <v>49</v>
      </c>
      <c r="B49" s="43"/>
      <c r="C49" s="43"/>
      <c r="D49" s="43"/>
      <c r="E49" s="43"/>
      <c r="G49"/>
      <c r="H49"/>
    </row>
    <row r="50" spans="1:8">
      <c r="A50" s="2" t="s">
        <v>50</v>
      </c>
      <c r="B50" s="2"/>
      <c r="C50" s="2"/>
      <c r="D50" s="43"/>
      <c r="E50" s="43"/>
      <c r="G50"/>
      <c r="H5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2014-08-22T00:47:26Z</dcterms:modified>
</cp:coreProperties>
</file>